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300" windowWidth="20730" windowHeight="11760" tabRatio="801"/>
  </bookViews>
  <sheets>
    <sheet name="vízsugár számítás" sheetId="13" r:id="rId1"/>
  </sheets>
  <definedNames>
    <definedName name="_xlnm.Print_Area" localSheetId="0">'vízsugár számítás'!$A$1:$G$37</definedName>
  </definedNames>
  <calcPr calcId="145621"/>
</workbook>
</file>

<file path=xl/calcChain.xml><?xml version="1.0" encoding="utf-8"?>
<calcChain xmlns="http://schemas.openxmlformats.org/spreadsheetml/2006/main">
  <c r="C31" i="13" l="1"/>
  <c r="D31" i="13" l="1"/>
  <c r="E31" i="13"/>
  <c r="G30" i="13" l="1"/>
  <c r="G24" i="13"/>
  <c r="G23" i="13"/>
  <c r="G15" i="13"/>
  <c r="G28" i="13"/>
  <c r="G9" i="13"/>
  <c r="G6" i="13"/>
  <c r="G7" i="13"/>
  <c r="G5" i="13"/>
  <c r="G8" i="13"/>
  <c r="G18" i="13"/>
  <c r="G13" i="13"/>
  <c r="G17" i="13"/>
  <c r="G10" i="13"/>
  <c r="G11" i="13"/>
  <c r="G12" i="13"/>
  <c r="G19" i="13"/>
  <c r="G26" i="13"/>
  <c r="G20" i="13"/>
  <c r="G21" i="13"/>
  <c r="G22" i="13"/>
  <c r="G14" i="13"/>
  <c r="G4" i="13"/>
  <c r="G3" i="13"/>
  <c r="G27" i="13"/>
  <c r="G31" i="13" l="1"/>
</calcChain>
</file>

<file path=xl/sharedStrings.xml><?xml version="1.0" encoding="utf-8"?>
<sst xmlns="http://schemas.openxmlformats.org/spreadsheetml/2006/main" count="74" uniqueCount="42">
  <si>
    <t>Nk. IV.</t>
  </si>
  <si>
    <t>Nagykunsági</t>
  </si>
  <si>
    <t xml:space="preserve"> Nk.V-1. gravitációs</t>
  </si>
  <si>
    <t>Csátés szivattyús</t>
  </si>
  <si>
    <t>Jászsági</t>
  </si>
  <si>
    <t>Gástyási</t>
  </si>
  <si>
    <t>J.II.</t>
  </si>
  <si>
    <t>J.III.</t>
  </si>
  <si>
    <t>Milléri</t>
  </si>
  <si>
    <t>Nk. III.</t>
  </si>
  <si>
    <t>Nk. V-1. szivattyús</t>
  </si>
  <si>
    <t>Nk. XII.</t>
  </si>
  <si>
    <t>Nk.V-2.</t>
  </si>
  <si>
    <t>Nk.VII-1 gravitációs</t>
  </si>
  <si>
    <t>Nk.VII-1. szivattyús</t>
  </si>
  <si>
    <t>Nk.X. szivattyús</t>
  </si>
  <si>
    <t>Nk.X.gravitációs</t>
  </si>
  <si>
    <t>Tisza-tó közvetlen Déli rész</t>
  </si>
  <si>
    <t>Tisza-tó közvetlen</t>
  </si>
  <si>
    <t>Tiszafüredi</t>
  </si>
  <si>
    <t>Tiszavárkonyi I.</t>
  </si>
  <si>
    <t>Villogó szivattyús</t>
  </si>
  <si>
    <t>Jfcs. közvetlen Kisköre</t>
  </si>
  <si>
    <t>Nk. közvetlen Karcag</t>
  </si>
  <si>
    <t>Nk. közvetlen Mezőtúr</t>
  </si>
  <si>
    <t>Nk. közvetlen  Kisköre</t>
  </si>
  <si>
    <t>Összesen:</t>
  </si>
  <si>
    <t>Öntözendő terület (ha)</t>
  </si>
  <si>
    <r>
      <t>Átlagos éves vízigény m</t>
    </r>
    <r>
      <rPr>
        <i/>
        <sz val="11"/>
        <color theme="1"/>
        <rFont val="Calibri"/>
        <family val="2"/>
        <charset val="238"/>
        <scheme val="minor"/>
      </rPr>
      <t>3/év</t>
    </r>
  </si>
  <si>
    <t>Fajlagos vízsugár (l/s/ha)</t>
  </si>
  <si>
    <t>Öntözési vízsugár növekmény (l/s)</t>
  </si>
  <si>
    <t>Gástyási rizs</t>
  </si>
  <si>
    <t>Villogó szivattyús rizs</t>
  </si>
  <si>
    <t>Öntözőrendszer</t>
  </si>
  <si>
    <t>Öntözőfürt</t>
  </si>
  <si>
    <t>ÖSSZESEN:</t>
  </si>
  <si>
    <t>parcella db</t>
  </si>
  <si>
    <t>KÖTIVIZIG ÖSSZESEN:</t>
  </si>
  <si>
    <t>Tiszafüredi  TIVIZIG területén</t>
  </si>
  <si>
    <t xml:space="preserve">            </t>
  </si>
  <si>
    <t>Megjegyzés: A Tiszafüredi-öntözőrendszer hatásterületének egy rész a TIVIZIG működési területére nyúlik át, de a KÖTIVIZIG üzemelteti</t>
  </si>
  <si>
    <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II/1.5. sz. melléklet</t>
    </r>
    <r>
      <rPr>
        <b/>
        <sz val="11"/>
        <color theme="1"/>
        <rFont val="Calibri"/>
        <family val="2"/>
        <charset val="238"/>
        <scheme val="minor"/>
      </rPr>
      <t xml:space="preserve">
AKI tényleges , új öntözési igények feldolgozása öntözőrendszerek/ öntözőfürtönként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</si>
</sst>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165" fontId="0" fillId="0" borderId="1" xfId="0" applyNumberFormat="1" applyFill="1" applyBorder="1"/>
    <xf numFmtId="165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65" fontId="1" fillId="0" borderId="1" xfId="0" applyNumberFormat="1" applyFont="1" applyFill="1" applyBorder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1" fillId="0" borderId="8" xfId="0" applyNumberFormat="1" applyFont="1" applyBorder="1"/>
    <xf numFmtId="164" fontId="0" fillId="0" borderId="10" xfId="0" applyNumberFormat="1" applyFill="1" applyBorder="1"/>
    <xf numFmtId="164" fontId="1" fillId="0" borderId="10" xfId="0" applyNumberFormat="1" applyFont="1" applyFill="1" applyBorder="1"/>
    <xf numFmtId="164" fontId="0" fillId="0" borderId="10" xfId="0" applyNumberFormat="1" applyFont="1" applyFill="1" applyBorder="1"/>
    <xf numFmtId="0" fontId="0" fillId="0" borderId="12" xfId="0" applyBorder="1"/>
    <xf numFmtId="165" fontId="1" fillId="0" borderId="12" xfId="0" applyNumberFormat="1" applyFont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1" xfId="0" applyNumberFormat="1" applyFont="1" applyFill="1" applyBorder="1"/>
    <xf numFmtId="0" fontId="0" fillId="0" borderId="11" xfId="0" applyFont="1" applyFill="1" applyBorder="1"/>
    <xf numFmtId="164" fontId="1" fillId="0" borderId="9" xfId="0" applyNumberFormat="1" applyFont="1" applyFill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1" xfId="0" applyBorder="1" applyAlignment="1">
      <alignment horizontal="left" indent="1"/>
    </xf>
    <xf numFmtId="165" fontId="0" fillId="0" borderId="11" xfId="0" applyNumberFormat="1" applyFont="1" applyBorder="1"/>
    <xf numFmtId="165" fontId="0" fillId="0" borderId="11" xfId="0" applyNumberFormat="1" applyFont="1" applyFill="1" applyBorder="1"/>
    <xf numFmtId="164" fontId="0" fillId="0" borderId="17" xfId="0" applyNumberFormat="1" applyFont="1" applyFill="1" applyBorder="1"/>
    <xf numFmtId="0" fontId="1" fillId="0" borderId="18" xfId="0" applyFont="1" applyFill="1" applyBorder="1" applyAlignment="1">
      <alignment horizontal="center"/>
    </xf>
    <xf numFmtId="165" fontId="1" fillId="0" borderId="12" xfId="0" applyNumberFormat="1" applyFont="1" applyFill="1" applyBorder="1"/>
    <xf numFmtId="0" fontId="1" fillId="0" borderId="12" xfId="0" applyFont="1" applyFill="1" applyBorder="1"/>
    <xf numFmtId="164" fontId="1" fillId="0" borderId="19" xfId="0" applyNumberFormat="1" applyFont="1" applyFill="1" applyBorder="1"/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="115" zoomScaleNormal="100" zoomScaleSheetLayoutView="115" workbookViewId="0">
      <selection activeCell="I9" sqref="I9"/>
    </sheetView>
  </sheetViews>
  <sheetFormatPr defaultRowHeight="15" x14ac:dyDescent="0.25"/>
  <cols>
    <col min="1" max="1" width="24.42578125" style="3" customWidth="1"/>
    <col min="2" max="2" width="28.5703125" style="3" bestFit="1" customWidth="1"/>
    <col min="3" max="3" width="19.28515625" style="3" customWidth="1"/>
    <col min="4" max="4" width="14.5703125" style="2" customWidth="1"/>
    <col min="5" max="5" width="13.7109375" style="2" customWidth="1"/>
    <col min="6" max="6" width="15.85546875" customWidth="1"/>
    <col min="7" max="7" width="18.140625" style="1" customWidth="1"/>
  </cols>
  <sheetData>
    <row r="1" spans="1:11" ht="38.25" customHeight="1" thickBot="1" x14ac:dyDescent="0.3">
      <c r="A1" s="48" t="s">
        <v>41</v>
      </c>
      <c r="B1" s="47"/>
      <c r="C1" s="47"/>
      <c r="D1" s="47"/>
      <c r="E1" s="47"/>
      <c r="F1" s="47"/>
      <c r="G1" s="47"/>
    </row>
    <row r="2" spans="1:11" ht="33.75" customHeight="1" thickBot="1" x14ac:dyDescent="0.3">
      <c r="A2" s="30" t="s">
        <v>33</v>
      </c>
      <c r="B2" s="31" t="s">
        <v>34</v>
      </c>
      <c r="C2" s="31" t="s">
        <v>36</v>
      </c>
      <c r="D2" s="8" t="s">
        <v>28</v>
      </c>
      <c r="E2" s="8" t="s">
        <v>27</v>
      </c>
      <c r="F2" s="9" t="s">
        <v>29</v>
      </c>
      <c r="G2" s="10" t="s">
        <v>30</v>
      </c>
      <c r="H2" s="4"/>
      <c r="I2" s="4"/>
      <c r="J2" s="4"/>
      <c r="K2" s="4"/>
    </row>
    <row r="3" spans="1:11" x14ac:dyDescent="0.25">
      <c r="A3" s="21" t="s">
        <v>18</v>
      </c>
      <c r="B3" s="24" t="s">
        <v>17</v>
      </c>
      <c r="C3" s="24">
        <v>85</v>
      </c>
      <c r="D3" s="27">
        <v>400342.01030299987</v>
      </c>
      <c r="E3" s="27">
        <v>737.73929999999996</v>
      </c>
      <c r="F3" s="28">
        <v>0.36</v>
      </c>
      <c r="G3" s="29">
        <f t="shared" ref="G3:G15" si="0">E3*F3</f>
        <v>265.58614799999998</v>
      </c>
      <c r="H3" s="5"/>
      <c r="I3" s="5"/>
      <c r="J3" s="5"/>
      <c r="K3" s="5"/>
    </row>
    <row r="4" spans="1:11" x14ac:dyDescent="0.25">
      <c r="A4" s="22" t="s">
        <v>19</v>
      </c>
      <c r="B4" s="11" t="s">
        <v>19</v>
      </c>
      <c r="C4" s="11">
        <v>275</v>
      </c>
      <c r="D4" s="12">
        <v>1888701.1653829999</v>
      </c>
      <c r="E4" s="12">
        <v>1923.6461999999988</v>
      </c>
      <c r="F4" s="14">
        <v>0.36</v>
      </c>
      <c r="G4" s="17">
        <f t="shared" si="0"/>
        <v>692.51263199999948</v>
      </c>
      <c r="H4" s="5"/>
      <c r="I4" s="5"/>
      <c r="J4" s="5"/>
      <c r="K4" s="5"/>
    </row>
    <row r="5" spans="1:11" x14ac:dyDescent="0.25">
      <c r="A5" s="22" t="s">
        <v>4</v>
      </c>
      <c r="B5" s="11" t="s">
        <v>22</v>
      </c>
      <c r="C5" s="11">
        <v>41</v>
      </c>
      <c r="D5" s="12">
        <v>261101.97749999998</v>
      </c>
      <c r="E5" s="12">
        <v>391.61129999999991</v>
      </c>
      <c r="F5" s="14">
        <v>0.36</v>
      </c>
      <c r="G5" s="17">
        <f t="shared" si="0"/>
        <v>140.98006799999996</v>
      </c>
      <c r="H5" s="5"/>
      <c r="I5" s="5"/>
      <c r="J5" s="5"/>
      <c r="K5" s="5"/>
    </row>
    <row r="6" spans="1:11" x14ac:dyDescent="0.25">
      <c r="A6" s="22" t="s">
        <v>4</v>
      </c>
      <c r="B6" s="11" t="s">
        <v>6</v>
      </c>
      <c r="C6" s="11">
        <v>72</v>
      </c>
      <c r="D6" s="12">
        <v>716435.82149999996</v>
      </c>
      <c r="E6" s="12">
        <v>636.33579999999984</v>
      </c>
      <c r="F6" s="14">
        <v>0.36</v>
      </c>
      <c r="G6" s="17">
        <f t="shared" si="0"/>
        <v>229.08088799999993</v>
      </c>
      <c r="H6" s="5"/>
      <c r="I6" s="5"/>
      <c r="J6" s="5"/>
      <c r="K6" s="5"/>
    </row>
    <row r="7" spans="1:11" x14ac:dyDescent="0.25">
      <c r="A7" s="22" t="s">
        <v>4</v>
      </c>
      <c r="B7" s="11" t="s">
        <v>7</v>
      </c>
      <c r="C7" s="11">
        <v>169</v>
      </c>
      <c r="D7" s="12">
        <v>814624.38792100002</v>
      </c>
      <c r="E7" s="12">
        <v>1203.6143999999999</v>
      </c>
      <c r="F7" s="14">
        <v>0.36</v>
      </c>
      <c r="G7" s="17">
        <f t="shared" si="0"/>
        <v>433.30118399999998</v>
      </c>
      <c r="H7" s="5"/>
      <c r="I7" s="5"/>
      <c r="J7" s="5"/>
      <c r="K7" s="5"/>
    </row>
    <row r="8" spans="1:11" x14ac:dyDescent="0.25">
      <c r="A8" s="22" t="s">
        <v>4</v>
      </c>
      <c r="B8" s="11" t="s">
        <v>8</v>
      </c>
      <c r="C8" s="11">
        <v>434</v>
      </c>
      <c r="D8" s="12">
        <v>3263764.8025770001</v>
      </c>
      <c r="E8" s="12">
        <v>3863.3351000000002</v>
      </c>
      <c r="F8" s="14">
        <v>0.36</v>
      </c>
      <c r="G8" s="17">
        <f t="shared" si="0"/>
        <v>1390.8006359999999</v>
      </c>
      <c r="H8" s="5"/>
      <c r="I8" s="5"/>
      <c r="J8" s="5"/>
      <c r="K8" s="5"/>
    </row>
    <row r="9" spans="1:11" x14ac:dyDescent="0.25">
      <c r="A9" s="22" t="s">
        <v>4</v>
      </c>
      <c r="B9" s="11" t="s">
        <v>3</v>
      </c>
      <c r="C9" s="11">
        <v>77</v>
      </c>
      <c r="D9" s="12">
        <v>499698.3026969998</v>
      </c>
      <c r="E9" s="12">
        <v>938.87699999999995</v>
      </c>
      <c r="F9" s="14">
        <v>0.36</v>
      </c>
      <c r="G9" s="17">
        <f t="shared" si="0"/>
        <v>337.99571999999995</v>
      </c>
      <c r="H9" s="5"/>
      <c r="I9" s="5"/>
      <c r="J9" s="5"/>
      <c r="K9" s="5"/>
    </row>
    <row r="10" spans="1:11" x14ac:dyDescent="0.25">
      <c r="A10" s="22" t="s">
        <v>1</v>
      </c>
      <c r="B10" s="11" t="s">
        <v>25</v>
      </c>
      <c r="C10" s="11">
        <v>41</v>
      </c>
      <c r="D10" s="12">
        <v>393132.13280299999</v>
      </c>
      <c r="E10" s="12">
        <v>891.30000000000007</v>
      </c>
      <c r="F10" s="14">
        <v>0.36</v>
      </c>
      <c r="G10" s="17">
        <f t="shared" si="0"/>
        <v>320.86799999999999</v>
      </c>
      <c r="H10" s="5"/>
      <c r="I10" s="5"/>
      <c r="J10" s="5"/>
      <c r="K10" s="5"/>
    </row>
    <row r="11" spans="1:11" x14ac:dyDescent="0.25">
      <c r="A11" s="22" t="s">
        <v>1</v>
      </c>
      <c r="B11" s="11" t="s">
        <v>23</v>
      </c>
      <c r="C11" s="11">
        <v>76</v>
      </c>
      <c r="D11" s="12">
        <v>419532.06332599989</v>
      </c>
      <c r="E11" s="12">
        <v>608.52409999999975</v>
      </c>
      <c r="F11" s="14">
        <v>0.36</v>
      </c>
      <c r="G11" s="17">
        <f t="shared" si="0"/>
        <v>219.0686759999999</v>
      </c>
      <c r="H11" s="5"/>
      <c r="I11" s="5"/>
      <c r="J11" s="5"/>
      <c r="K11" s="5"/>
    </row>
    <row r="12" spans="1:11" x14ac:dyDescent="0.25">
      <c r="A12" s="22" t="s">
        <v>1</v>
      </c>
      <c r="B12" s="11" t="s">
        <v>24</v>
      </c>
      <c r="C12" s="11">
        <v>594</v>
      </c>
      <c r="D12" s="12">
        <v>3661334.2963890019</v>
      </c>
      <c r="E12" s="12">
        <v>5591.3963999999969</v>
      </c>
      <c r="F12" s="14">
        <v>0.36</v>
      </c>
      <c r="G12" s="17">
        <f t="shared" si="0"/>
        <v>2012.9027039999987</v>
      </c>
      <c r="H12" s="5"/>
      <c r="I12" s="5"/>
      <c r="J12" s="5"/>
      <c r="K12" s="5"/>
    </row>
    <row r="13" spans="1:11" x14ac:dyDescent="0.25">
      <c r="A13" s="22" t="s">
        <v>1</v>
      </c>
      <c r="B13" s="11" t="s">
        <v>9</v>
      </c>
      <c r="C13" s="11">
        <v>440</v>
      </c>
      <c r="D13" s="12">
        <v>5684043.6249809945</v>
      </c>
      <c r="E13" s="12">
        <v>6270.446899999999</v>
      </c>
      <c r="F13" s="14">
        <v>0.36</v>
      </c>
      <c r="G13" s="17">
        <f t="shared" si="0"/>
        <v>2257.3608839999997</v>
      </c>
      <c r="H13" s="5"/>
      <c r="I13" s="5"/>
      <c r="J13" s="5"/>
      <c r="K13" s="5"/>
    </row>
    <row r="14" spans="1:11" x14ac:dyDescent="0.25">
      <c r="A14" s="22" t="s">
        <v>1</v>
      </c>
      <c r="B14" s="11" t="s">
        <v>21</v>
      </c>
      <c r="C14" s="11">
        <v>31</v>
      </c>
      <c r="D14" s="13">
        <v>162235.14635999998</v>
      </c>
      <c r="E14" s="13">
        <v>169.53520000000003</v>
      </c>
      <c r="F14" s="14">
        <v>0.36</v>
      </c>
      <c r="G14" s="18">
        <f t="shared" si="0"/>
        <v>61.032672000000012</v>
      </c>
      <c r="H14" s="5"/>
      <c r="I14" s="5"/>
      <c r="J14" s="5"/>
      <c r="K14" s="5"/>
    </row>
    <row r="15" spans="1:11" x14ac:dyDescent="0.25">
      <c r="A15" s="22" t="s">
        <v>1</v>
      </c>
      <c r="B15" s="11" t="s">
        <v>32</v>
      </c>
      <c r="C15" s="11">
        <v>3</v>
      </c>
      <c r="D15" s="13">
        <v>267983.8</v>
      </c>
      <c r="E15" s="14">
        <v>21.4</v>
      </c>
      <c r="F15" s="14">
        <v>1.59</v>
      </c>
      <c r="G15" s="18">
        <f t="shared" si="0"/>
        <v>34.025999999999996</v>
      </c>
      <c r="H15" s="5"/>
      <c r="I15" s="5"/>
      <c r="J15" s="5"/>
      <c r="K15" s="5"/>
    </row>
    <row r="16" spans="1:11" x14ac:dyDescent="0.25">
      <c r="A16" s="22"/>
      <c r="B16" s="25" t="s">
        <v>26</v>
      </c>
      <c r="C16" s="25"/>
      <c r="D16" s="12">
        <v>430218.94635999994</v>
      </c>
      <c r="E16" s="12">
        <v>190.93520000000004</v>
      </c>
      <c r="F16" s="14"/>
      <c r="G16" s="17">
        <v>95.058672000000001</v>
      </c>
      <c r="H16" s="5"/>
      <c r="I16" s="5"/>
      <c r="J16" s="5"/>
      <c r="K16" s="5"/>
    </row>
    <row r="17" spans="1:11" x14ac:dyDescent="0.25">
      <c r="A17" s="22" t="s">
        <v>1</v>
      </c>
      <c r="B17" s="11" t="s">
        <v>0</v>
      </c>
      <c r="C17" s="11">
        <v>152</v>
      </c>
      <c r="D17" s="12">
        <v>691896.13471199991</v>
      </c>
      <c r="E17" s="12">
        <v>843.42189999999914</v>
      </c>
      <c r="F17" s="14">
        <v>0.36</v>
      </c>
      <c r="G17" s="17">
        <f t="shared" ref="G17:G28" si="1">E17*F17</f>
        <v>303.63188399999967</v>
      </c>
      <c r="H17" s="5"/>
      <c r="I17" s="5"/>
      <c r="J17" s="5"/>
      <c r="K17" s="5"/>
    </row>
    <row r="18" spans="1:11" x14ac:dyDescent="0.25">
      <c r="A18" s="22" t="s">
        <v>1</v>
      </c>
      <c r="B18" s="11" t="s">
        <v>2</v>
      </c>
      <c r="C18" s="11">
        <v>4</v>
      </c>
      <c r="D18" s="12">
        <v>48222.111000000004</v>
      </c>
      <c r="E18" s="12">
        <v>32.596299999999999</v>
      </c>
      <c r="F18" s="14">
        <v>0.36</v>
      </c>
      <c r="G18" s="17">
        <f t="shared" si="1"/>
        <v>11.734667999999999</v>
      </c>
      <c r="H18" s="5"/>
      <c r="I18" s="5"/>
      <c r="J18" s="5"/>
      <c r="K18" s="5"/>
    </row>
    <row r="19" spans="1:11" x14ac:dyDescent="0.25">
      <c r="A19" s="22" t="s">
        <v>1</v>
      </c>
      <c r="B19" s="11" t="s">
        <v>10</v>
      </c>
      <c r="C19" s="11">
        <v>10</v>
      </c>
      <c r="D19" s="12">
        <v>22995.371228</v>
      </c>
      <c r="E19" s="12">
        <v>50.341400000000014</v>
      </c>
      <c r="F19" s="14">
        <v>0.36</v>
      </c>
      <c r="G19" s="17">
        <f t="shared" si="1"/>
        <v>18.122904000000005</v>
      </c>
      <c r="H19" s="5"/>
      <c r="I19" s="5"/>
      <c r="J19" s="5"/>
      <c r="K19" s="5"/>
    </row>
    <row r="20" spans="1:11" x14ac:dyDescent="0.25">
      <c r="A20" s="22" t="s">
        <v>1</v>
      </c>
      <c r="B20" s="11" t="s">
        <v>12</v>
      </c>
      <c r="C20" s="11">
        <v>41</v>
      </c>
      <c r="D20" s="12">
        <v>206414.75465600006</v>
      </c>
      <c r="E20" s="12">
        <v>190.03869999999998</v>
      </c>
      <c r="F20" s="14">
        <v>0.36</v>
      </c>
      <c r="G20" s="17">
        <f t="shared" si="1"/>
        <v>68.413931999999988</v>
      </c>
      <c r="H20" s="5"/>
      <c r="I20" s="5"/>
      <c r="J20" s="5"/>
      <c r="K20" s="5"/>
    </row>
    <row r="21" spans="1:11" x14ac:dyDescent="0.25">
      <c r="A21" s="22" t="s">
        <v>1</v>
      </c>
      <c r="B21" s="11" t="s">
        <v>13</v>
      </c>
      <c r="C21" s="11">
        <v>49</v>
      </c>
      <c r="D21" s="12">
        <v>497001.61457700003</v>
      </c>
      <c r="E21" s="12">
        <v>376.71279999999996</v>
      </c>
      <c r="F21" s="14">
        <v>0.36</v>
      </c>
      <c r="G21" s="17">
        <f t="shared" si="1"/>
        <v>135.61660799999999</v>
      </c>
      <c r="H21" s="5"/>
      <c r="I21" s="5"/>
      <c r="J21" s="5"/>
      <c r="K21" s="5"/>
    </row>
    <row r="22" spans="1:11" x14ac:dyDescent="0.25">
      <c r="A22" s="22" t="s">
        <v>1</v>
      </c>
      <c r="B22" s="11" t="s">
        <v>14</v>
      </c>
      <c r="C22" s="11">
        <v>60</v>
      </c>
      <c r="D22" s="12">
        <v>374415.753524</v>
      </c>
      <c r="E22" s="12">
        <v>300.76109999999994</v>
      </c>
      <c r="F22" s="14">
        <v>0.36</v>
      </c>
      <c r="G22" s="17">
        <f t="shared" si="1"/>
        <v>108.27399599999997</v>
      </c>
      <c r="H22" s="5"/>
      <c r="I22" s="5"/>
      <c r="J22" s="5"/>
      <c r="K22" s="5"/>
    </row>
    <row r="23" spans="1:11" x14ac:dyDescent="0.25">
      <c r="A23" s="22" t="s">
        <v>1</v>
      </c>
      <c r="B23" s="11" t="s">
        <v>16</v>
      </c>
      <c r="C23" s="11">
        <v>257</v>
      </c>
      <c r="D23" s="13">
        <v>1135192.801682</v>
      </c>
      <c r="E23" s="13">
        <v>1615.5766999999996</v>
      </c>
      <c r="F23" s="14">
        <v>0.36</v>
      </c>
      <c r="G23" s="17">
        <f t="shared" si="1"/>
        <v>581.60761199999979</v>
      </c>
      <c r="H23" s="5"/>
      <c r="I23" s="5"/>
      <c r="J23" s="5"/>
      <c r="K23" s="5"/>
    </row>
    <row r="24" spans="1:11" x14ac:dyDescent="0.25">
      <c r="A24" s="22" t="s">
        <v>1</v>
      </c>
      <c r="B24" s="11" t="s">
        <v>15</v>
      </c>
      <c r="C24" s="11">
        <v>49</v>
      </c>
      <c r="D24" s="13">
        <v>194997.65916700006</v>
      </c>
      <c r="E24" s="13">
        <v>308.33659999999998</v>
      </c>
      <c r="F24" s="14">
        <v>0.36</v>
      </c>
      <c r="G24" s="17">
        <f t="shared" si="1"/>
        <v>111.00117599999999</v>
      </c>
      <c r="H24" s="5"/>
      <c r="I24" s="5"/>
      <c r="J24" s="5"/>
      <c r="K24" s="5"/>
    </row>
    <row r="25" spans="1:11" x14ac:dyDescent="0.25">
      <c r="A25" s="22"/>
      <c r="B25" s="25" t="s">
        <v>26</v>
      </c>
      <c r="C25" s="25"/>
      <c r="D25" s="12">
        <v>1330190.4608490001</v>
      </c>
      <c r="E25" s="12">
        <v>1923.9132999999997</v>
      </c>
      <c r="F25" s="14"/>
      <c r="G25" s="17"/>
      <c r="H25" s="5"/>
      <c r="I25" s="5"/>
      <c r="J25" s="5"/>
      <c r="K25" s="5"/>
    </row>
    <row r="26" spans="1:11" x14ac:dyDescent="0.25">
      <c r="A26" s="22" t="s">
        <v>1</v>
      </c>
      <c r="B26" s="11" t="s">
        <v>11</v>
      </c>
      <c r="C26" s="11">
        <v>286</v>
      </c>
      <c r="D26" s="12">
        <v>1867949.7980639997</v>
      </c>
      <c r="E26" s="12">
        <v>1729.8584000000001</v>
      </c>
      <c r="F26" s="14">
        <v>0.36</v>
      </c>
      <c r="G26" s="17">
        <f t="shared" si="1"/>
        <v>622.74902399999996</v>
      </c>
      <c r="H26" s="5"/>
      <c r="I26" s="5"/>
      <c r="J26" s="5"/>
      <c r="K26" s="5"/>
    </row>
    <row r="27" spans="1:11" x14ac:dyDescent="0.25">
      <c r="A27" s="22" t="s">
        <v>5</v>
      </c>
      <c r="B27" s="11" t="s">
        <v>5</v>
      </c>
      <c r="C27" s="11">
        <v>239</v>
      </c>
      <c r="D27" s="7">
        <v>1421312.9088690002</v>
      </c>
      <c r="E27" s="7">
        <v>1495.5267000000001</v>
      </c>
      <c r="F27" s="6">
        <v>0.36</v>
      </c>
      <c r="G27" s="16">
        <f t="shared" si="1"/>
        <v>538.38961200000006</v>
      </c>
      <c r="H27" s="5"/>
      <c r="I27" s="5" t="s">
        <v>39</v>
      </c>
      <c r="J27" s="5"/>
      <c r="K27" s="5"/>
    </row>
    <row r="28" spans="1:11" x14ac:dyDescent="0.25">
      <c r="A28" s="22" t="s">
        <v>5</v>
      </c>
      <c r="B28" s="11" t="s">
        <v>31</v>
      </c>
      <c r="C28" s="11">
        <v>3</v>
      </c>
      <c r="D28" s="7">
        <v>506843.8</v>
      </c>
      <c r="E28" s="6">
        <v>40.5</v>
      </c>
      <c r="F28" s="6">
        <v>1.59</v>
      </c>
      <c r="G28" s="16">
        <f t="shared" si="1"/>
        <v>64.39500000000001</v>
      </c>
      <c r="H28" s="5"/>
      <c r="I28" s="5"/>
      <c r="J28" s="5"/>
      <c r="K28" s="5"/>
    </row>
    <row r="29" spans="1:11" x14ac:dyDescent="0.25">
      <c r="A29" s="22"/>
      <c r="B29" s="25" t="s">
        <v>26</v>
      </c>
      <c r="C29" s="25"/>
      <c r="D29" s="12">
        <v>1928156.7088690002</v>
      </c>
      <c r="E29" s="12">
        <v>1536.0267000000001</v>
      </c>
      <c r="F29" s="6"/>
      <c r="G29" s="17">
        <v>602.78461200000004</v>
      </c>
      <c r="H29" s="5"/>
      <c r="I29" s="5"/>
      <c r="J29" s="5"/>
      <c r="K29" s="5"/>
    </row>
    <row r="30" spans="1:11" x14ac:dyDescent="0.25">
      <c r="A30" s="22" t="s">
        <v>20</v>
      </c>
      <c r="B30" s="11" t="s">
        <v>20</v>
      </c>
      <c r="C30" s="11">
        <v>209</v>
      </c>
      <c r="D30" s="12">
        <v>1148268.3368629999</v>
      </c>
      <c r="E30" s="12">
        <v>1119.2531000000004</v>
      </c>
      <c r="F30" s="14">
        <v>0.36</v>
      </c>
      <c r="G30" s="17">
        <f>E30*F30</f>
        <v>402.93111600000009</v>
      </c>
      <c r="H30" s="5"/>
      <c r="I30" s="5"/>
      <c r="J30" s="5"/>
      <c r="K30" s="5"/>
    </row>
    <row r="31" spans="1:11" ht="15.75" thickBot="1" x14ac:dyDescent="0.3">
      <c r="A31" s="23"/>
      <c r="B31" s="26" t="s">
        <v>37</v>
      </c>
      <c r="C31" s="26">
        <f>SUM(C3:C30)</f>
        <v>3697</v>
      </c>
      <c r="D31" s="20">
        <f>D3+D4+D5+D6+D7+D8+D9+D10+D11+D12+D13+D16+D17+D18+D19+D20+D21+D22+D25+D26+D29+D30</f>
        <v>26548440.576081999</v>
      </c>
      <c r="E31" s="20">
        <f>E3+E4+E5+E6+E7+E8+E9+E10+E11+E12+E13+E16+E17+E18+E19+E20+E21+E22+E25+E26+E29+E30</f>
        <v>31350.685399999998</v>
      </c>
      <c r="F31" s="19"/>
      <c r="G31" s="15">
        <f>G3+G4+G5+G6+G7+G8+G9+G10+G11+G12+G13+G16+G17+G18+G19+G20+G21+G22+G23+G24+G26+G30+G29</f>
        <v>11362.383743999995</v>
      </c>
    </row>
    <row r="33" spans="1:7" x14ac:dyDescent="0.25">
      <c r="A33" s="46" t="s">
        <v>40</v>
      </c>
      <c r="B33" s="46"/>
      <c r="C33" s="46"/>
      <c r="D33" s="46"/>
      <c r="E33" s="46"/>
      <c r="F33" s="46"/>
      <c r="G33" s="46"/>
    </row>
    <row r="34" spans="1:7" ht="15.75" thickBot="1" x14ac:dyDescent="0.3"/>
    <row r="35" spans="1:7" ht="30.75" thickBot="1" x14ac:dyDescent="0.3">
      <c r="A35" s="32" t="s">
        <v>33</v>
      </c>
      <c r="B35" s="33" t="s">
        <v>34</v>
      </c>
      <c r="C35" s="31" t="s">
        <v>36</v>
      </c>
      <c r="D35" s="34" t="s">
        <v>28</v>
      </c>
      <c r="E35" s="34" t="s">
        <v>27</v>
      </c>
      <c r="F35" s="35" t="s">
        <v>29</v>
      </c>
      <c r="G35" s="36" t="s">
        <v>30</v>
      </c>
    </row>
    <row r="36" spans="1:7" x14ac:dyDescent="0.25">
      <c r="A36" s="37" t="s">
        <v>38</v>
      </c>
      <c r="B36" s="38" t="s">
        <v>38</v>
      </c>
      <c r="C36" s="24">
        <v>40</v>
      </c>
      <c r="D36" s="39">
        <v>188700.85209999993</v>
      </c>
      <c r="E36" s="40">
        <v>212.14099999999999</v>
      </c>
      <c r="F36" s="28">
        <v>0.36</v>
      </c>
      <c r="G36" s="41">
        <v>76.37075999999999</v>
      </c>
    </row>
    <row r="37" spans="1:7" ht="15.75" thickBot="1" x14ac:dyDescent="0.3">
      <c r="A37" s="42"/>
      <c r="B37" s="26" t="s">
        <v>35</v>
      </c>
      <c r="C37" s="26"/>
      <c r="D37" s="20">
        <v>188700.85209999993</v>
      </c>
      <c r="E37" s="43">
        <v>212.14099999999999</v>
      </c>
      <c r="F37" s="44"/>
      <c r="G37" s="45">
        <v>76.37075999999999</v>
      </c>
    </row>
  </sheetData>
  <mergeCells count="2">
    <mergeCell ref="A33:G33"/>
    <mergeCell ref="A1:G1"/>
  </mergeCells>
  <printOptions horizontalCentered="1"/>
  <pageMargins left="0.70866141732283472" right="0.70866141732283472" top="0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vízsugár számítás</vt:lpstr>
      <vt:lpstr>'vízsugár számítás'!Nyomtatási_terület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fabianim</dc:creator>
  <cp:lastModifiedBy>Windows-felhasználó</cp:lastModifiedBy>
  <cp:lastPrinted>2018-04-15T15:46:20Z</cp:lastPrinted>
  <dcterms:created xsi:type="dcterms:W3CDTF">2018-04-10T10:10:53Z</dcterms:created>
  <dcterms:modified xsi:type="dcterms:W3CDTF">2018-04-15T15:46:27Z</dcterms:modified>
</cp:coreProperties>
</file>